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tmz\Desktop\"/>
    </mc:Choice>
  </mc:AlternateContent>
  <xr:revisionPtr revIDLastSave="0" documentId="13_ncr:1_{05C9F6A7-8D40-4882-804C-0E3EC75E7CCF}" xr6:coauthVersionLast="47" xr6:coauthVersionMax="47" xr10:uidLastSave="{00000000-0000-0000-0000-000000000000}"/>
  <bookViews>
    <workbookView xWindow="-105" yWindow="0" windowWidth="14610" windowHeight="1630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16" i="1"/>
  <c r="I25" i="1"/>
  <c r="I13" i="1"/>
  <c r="I22" i="1"/>
  <c r="I20" i="1"/>
  <c r="I18" i="1"/>
  <c r="I21" i="1"/>
  <c r="I19" i="1"/>
  <c r="I17" i="1"/>
  <c r="I23" i="1"/>
  <c r="G24" i="1"/>
  <c r="G25" i="1" s="1"/>
  <c r="G23" i="1"/>
  <c r="G17" i="1"/>
  <c r="G18" i="1"/>
  <c r="G19" i="1"/>
  <c r="G20" i="1"/>
  <c r="G21" i="1"/>
  <c r="G22" i="1"/>
  <c r="D14" i="1"/>
  <c r="D15" i="1"/>
  <c r="D16" i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13" i="1"/>
  <c r="E13" i="1"/>
  <c r="C18" i="1"/>
  <c r="C19" i="1"/>
  <c r="C20" i="1"/>
  <c r="C21" i="1"/>
  <c r="C22" i="1"/>
  <c r="C23" i="1"/>
  <c r="C17" i="1"/>
  <c r="G16" i="1"/>
  <c r="E16" i="1"/>
  <c r="C16" i="1"/>
  <c r="E15" i="1"/>
  <c r="C15" i="1"/>
  <c r="I15" i="1" s="1"/>
  <c r="E14" i="1"/>
  <c r="C14" i="1"/>
  <c r="I14" i="1" s="1"/>
  <c r="C13" i="1"/>
  <c r="I9" i="1"/>
  <c r="I8" i="1"/>
  <c r="I5" i="1"/>
  <c r="I6" i="1"/>
  <c r="I4" i="1"/>
  <c r="I7" i="1"/>
  <c r="I3" i="1"/>
  <c r="G8" i="1"/>
  <c r="G9" i="1" s="1"/>
  <c r="G5" i="1"/>
  <c r="G6" i="1"/>
  <c r="G4" i="1"/>
  <c r="G7" i="1"/>
  <c r="G3" i="1"/>
  <c r="E4" i="1"/>
  <c r="E5" i="1"/>
  <c r="E6" i="1"/>
  <c r="E3" i="1"/>
  <c r="C4" i="1"/>
  <c r="C5" i="1"/>
  <c r="C6" i="1"/>
  <c r="C7" i="1"/>
  <c r="C3" i="1"/>
  <c r="D4" i="1"/>
  <c r="D3" i="1"/>
  <c r="D5" i="1"/>
  <c r="D6" i="1"/>
  <c r="E24" i="1" l="1"/>
  <c r="E25" i="1" s="1"/>
  <c r="G14" i="1"/>
  <c r="G15" i="1"/>
  <c r="G13" i="1"/>
  <c r="E8" i="1"/>
  <c r="E9" i="1" s="1"/>
</calcChain>
</file>

<file path=xl/sharedStrings.xml><?xml version="1.0" encoding="utf-8"?>
<sst xmlns="http://schemas.openxmlformats.org/spreadsheetml/2006/main" count="58" uniqueCount="33">
  <si>
    <t>x</t>
  </si>
  <si>
    <t>y</t>
  </si>
  <si>
    <t>Метод ср. прямоуг</t>
  </si>
  <si>
    <t>x+h/2</t>
  </si>
  <si>
    <t>f(x+h/2)</t>
  </si>
  <si>
    <t>Сумма</t>
  </si>
  <si>
    <t>Сумм*h</t>
  </si>
  <si>
    <t>Метод трап.</t>
  </si>
  <si>
    <t>y0/2</t>
  </si>
  <si>
    <t>y4/2</t>
  </si>
  <si>
    <t>y1</t>
  </si>
  <si>
    <t>y2</t>
  </si>
  <si>
    <t>y3</t>
  </si>
  <si>
    <t>Метод парабол</t>
  </si>
  <si>
    <t>y0</t>
  </si>
  <si>
    <t>y4</t>
  </si>
  <si>
    <t>4*y1</t>
  </si>
  <si>
    <t>2*y2</t>
  </si>
  <si>
    <t>4*y3</t>
  </si>
  <si>
    <t>Сумм*h/3</t>
  </si>
  <si>
    <t>y5</t>
  </si>
  <si>
    <t>y6</t>
  </si>
  <si>
    <t>y7</t>
  </si>
  <si>
    <t>y8</t>
  </si>
  <si>
    <t>y9</t>
  </si>
  <si>
    <t>y10</t>
  </si>
  <si>
    <t>y10/2</t>
  </si>
  <si>
    <t>2*y4</t>
  </si>
  <si>
    <t>2*y6</t>
  </si>
  <si>
    <t>2*y8</t>
  </si>
  <si>
    <t>4*y5</t>
  </si>
  <si>
    <t>4*y7</t>
  </si>
  <si>
    <t>4*y9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</si>
</sst>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5"/>
  <sheetViews>
    <sheetView tabSelected="1" workbookViewId="0">
      <selection activeCell="H28" sqref="H28"/>
    </sheetView>
  </sheetViews>
  <sheetFormatPr defaultRowHeight="15" x14ac:dyDescent="0.25"/>
  <cols>
    <col min="8" max="8" width="10" bestFit="1" customWidth="1"/>
  </cols>
  <sheetData>
    <row r="1" spans="2:9" x14ac:dyDescent="0.25">
      <c r="D1" s="3" t="s">
        <v>2</v>
      </c>
      <c r="E1" s="3"/>
      <c r="F1" s="3" t="s">
        <v>7</v>
      </c>
      <c r="G1" s="3"/>
      <c r="H1" s="3" t="s">
        <v>13</v>
      </c>
      <c r="I1" s="3"/>
    </row>
    <row r="2" spans="2:9" x14ac:dyDescent="0.25">
      <c r="B2" s="1" t="s">
        <v>0</v>
      </c>
      <c r="C2" s="2" t="s">
        <v>1</v>
      </c>
      <c r="D2" s="1" t="s">
        <v>3</v>
      </c>
      <c r="E2" s="1" t="s">
        <v>4</v>
      </c>
      <c r="F2" s="1"/>
      <c r="G2" s="1"/>
      <c r="H2" s="1"/>
      <c r="I2" s="1"/>
    </row>
    <row r="3" spans="2:9" x14ac:dyDescent="0.25">
      <c r="B3" s="1">
        <v>0</v>
      </c>
      <c r="C3" s="2">
        <f>B3/(1+B3)</f>
        <v>0</v>
      </c>
      <c r="D3" s="1">
        <f>B3+0.5/2</f>
        <v>0.25</v>
      </c>
      <c r="E3" s="1">
        <f>D3/(1+D3)</f>
        <v>0.2</v>
      </c>
      <c r="F3" s="1" t="s">
        <v>8</v>
      </c>
      <c r="G3" s="1">
        <f>C3/2</f>
        <v>0</v>
      </c>
      <c r="H3" s="1" t="s">
        <v>14</v>
      </c>
      <c r="I3" s="1">
        <f>C3</f>
        <v>0</v>
      </c>
    </row>
    <row r="4" spans="2:9" x14ac:dyDescent="0.25">
      <c r="B4" s="1">
        <v>0.5</v>
      </c>
      <c r="C4" s="2">
        <f t="shared" ref="C4:C7" si="0">B4/(1+B4)</f>
        <v>0.33333333333333331</v>
      </c>
      <c r="D4" s="1">
        <f>B4+0.5/2</f>
        <v>0.75</v>
      </c>
      <c r="E4" s="1">
        <f t="shared" ref="E4:E6" si="1">D4/(1+D4)</f>
        <v>0.42857142857142855</v>
      </c>
      <c r="F4" s="1" t="s">
        <v>10</v>
      </c>
      <c r="G4" s="1">
        <f>C4</f>
        <v>0.33333333333333331</v>
      </c>
      <c r="H4" s="1" t="s">
        <v>16</v>
      </c>
      <c r="I4" s="1">
        <f>C4*4</f>
        <v>1.3333333333333333</v>
      </c>
    </row>
    <row r="5" spans="2:9" x14ac:dyDescent="0.25">
      <c r="B5" s="1">
        <v>1</v>
      </c>
      <c r="C5" s="2">
        <f t="shared" si="0"/>
        <v>0.5</v>
      </c>
      <c r="D5" s="1">
        <f t="shared" ref="D4:D6" si="2">B5+0.5/2</f>
        <v>1.25</v>
      </c>
      <c r="E5" s="1">
        <f t="shared" si="1"/>
        <v>0.55555555555555558</v>
      </c>
      <c r="F5" s="1" t="s">
        <v>11</v>
      </c>
      <c r="G5" s="1">
        <f t="shared" ref="G5:G6" si="3">C5</f>
        <v>0.5</v>
      </c>
      <c r="H5" s="1" t="s">
        <v>17</v>
      </c>
      <c r="I5" s="1">
        <f>2*C5</f>
        <v>1</v>
      </c>
    </row>
    <row r="6" spans="2:9" x14ac:dyDescent="0.25">
      <c r="B6" s="1">
        <v>1.5</v>
      </c>
      <c r="C6" s="2">
        <f t="shared" si="0"/>
        <v>0.6</v>
      </c>
      <c r="D6" s="1">
        <f t="shared" si="2"/>
        <v>1.75</v>
      </c>
      <c r="E6" s="1">
        <f t="shared" si="1"/>
        <v>0.63636363636363635</v>
      </c>
      <c r="F6" s="1" t="s">
        <v>12</v>
      </c>
      <c r="G6" s="1">
        <f t="shared" si="3"/>
        <v>0.6</v>
      </c>
      <c r="H6" s="1" t="s">
        <v>18</v>
      </c>
      <c r="I6" s="1">
        <f>C6*4</f>
        <v>2.4</v>
      </c>
    </row>
    <row r="7" spans="2:9" x14ac:dyDescent="0.25">
      <c r="B7" s="1">
        <v>2</v>
      </c>
      <c r="C7" s="2">
        <f t="shared" si="0"/>
        <v>0.66666666666666663</v>
      </c>
      <c r="D7" s="1"/>
      <c r="E7" s="1"/>
      <c r="F7" s="1" t="s">
        <v>9</v>
      </c>
      <c r="G7" s="1">
        <f>C7/2</f>
        <v>0.33333333333333331</v>
      </c>
      <c r="H7" s="1" t="s">
        <v>15</v>
      </c>
      <c r="I7" s="1">
        <f>C7</f>
        <v>0.66666666666666663</v>
      </c>
    </row>
    <row r="8" spans="2:9" x14ac:dyDescent="0.25">
      <c r="D8" s="1" t="s">
        <v>5</v>
      </c>
      <c r="E8" s="1">
        <f>SUM(E3:E7)</f>
        <v>1.8204906204906206</v>
      </c>
      <c r="F8" s="1" t="s">
        <v>5</v>
      </c>
      <c r="G8" s="1">
        <f>SUM(G3:G7)</f>
        <v>1.7666666666666664</v>
      </c>
      <c r="H8" s="1" t="s">
        <v>5</v>
      </c>
      <c r="I8" s="1">
        <f>SUM(I3:I7)</f>
        <v>5.3999999999999995</v>
      </c>
    </row>
    <row r="9" spans="2:9" x14ac:dyDescent="0.25">
      <c r="D9" s="1" t="s">
        <v>6</v>
      </c>
      <c r="E9" s="1">
        <f>E8*0.5</f>
        <v>0.9102453102453103</v>
      </c>
      <c r="F9" s="1" t="s">
        <v>6</v>
      </c>
      <c r="G9" s="1">
        <f>G8*0.5</f>
        <v>0.88333333333333319</v>
      </c>
      <c r="H9" s="1" t="s">
        <v>19</v>
      </c>
      <c r="I9" s="1">
        <f>I8*0.5/3</f>
        <v>0.89999999999999991</v>
      </c>
    </row>
    <row r="11" spans="2:9" x14ac:dyDescent="0.25">
      <c r="D11" s="3" t="s">
        <v>2</v>
      </c>
      <c r="E11" s="3"/>
      <c r="F11" s="3" t="s">
        <v>7</v>
      </c>
      <c r="G11" s="3"/>
      <c r="H11" s="3" t="s">
        <v>13</v>
      </c>
      <c r="I11" s="3"/>
    </row>
    <row r="12" spans="2:9" x14ac:dyDescent="0.25">
      <c r="B12" s="1" t="s">
        <v>0</v>
      </c>
      <c r="C12" s="2" t="s">
        <v>1</v>
      </c>
      <c r="D12" s="1" t="s">
        <v>3</v>
      </c>
      <c r="E12" s="1" t="s">
        <v>4</v>
      </c>
      <c r="F12" s="1"/>
      <c r="G12" s="1"/>
      <c r="H12" s="1"/>
      <c r="I12" s="1"/>
    </row>
    <row r="13" spans="2:9" x14ac:dyDescent="0.25">
      <c r="B13" s="1">
        <v>0</v>
      </c>
      <c r="C13" s="1">
        <f>B13/(1+B13)</f>
        <v>0</v>
      </c>
      <c r="D13" s="1">
        <f>B13+0.2/2</f>
        <v>0.1</v>
      </c>
      <c r="E13" s="1">
        <f>D13/(1+D13)</f>
        <v>9.0909090909090912E-2</v>
      </c>
      <c r="F13" s="1" t="s">
        <v>8</v>
      </c>
      <c r="G13" s="1">
        <f>C13/2</f>
        <v>0</v>
      </c>
      <c r="H13" s="1" t="s">
        <v>14</v>
      </c>
      <c r="I13" s="1">
        <f>C13</f>
        <v>0</v>
      </c>
    </row>
    <row r="14" spans="2:9" x14ac:dyDescent="0.25">
      <c r="B14" s="1">
        <v>0.2</v>
      </c>
      <c r="C14" s="1">
        <f t="shared" ref="C14:C23" si="4">B14/(1+B14)</f>
        <v>0.16666666666666669</v>
      </c>
      <c r="D14" s="1">
        <f t="shared" ref="D14:D22" si="5">B14+0.2/2</f>
        <v>0.30000000000000004</v>
      </c>
      <c r="E14" s="1">
        <f t="shared" ref="E14:E22" si="6">D14/(1+D14)</f>
        <v>0.23076923076923078</v>
      </c>
      <c r="F14" s="1" t="s">
        <v>10</v>
      </c>
      <c r="G14" s="1">
        <f>C14</f>
        <v>0.16666666666666669</v>
      </c>
      <c r="H14" s="1" t="s">
        <v>16</v>
      </c>
      <c r="I14" s="1">
        <f>C14*4</f>
        <v>0.66666666666666674</v>
      </c>
    </row>
    <row r="15" spans="2:9" x14ac:dyDescent="0.25">
      <c r="B15" s="1">
        <v>0.4</v>
      </c>
      <c r="C15" s="1">
        <f t="shared" si="4"/>
        <v>0.28571428571428575</v>
      </c>
      <c r="D15" s="1">
        <f t="shared" si="5"/>
        <v>0.5</v>
      </c>
      <c r="E15" s="1">
        <f t="shared" si="6"/>
        <v>0.33333333333333331</v>
      </c>
      <c r="F15" s="1" t="s">
        <v>11</v>
      </c>
      <c r="G15" s="1">
        <f t="shared" ref="G15:G23" si="7">C15</f>
        <v>0.28571428571428575</v>
      </c>
      <c r="H15" s="1" t="s">
        <v>17</v>
      </c>
      <c r="I15" s="1">
        <f>2*C15</f>
        <v>0.57142857142857151</v>
      </c>
    </row>
    <row r="16" spans="2:9" x14ac:dyDescent="0.25">
      <c r="B16" s="1">
        <v>0.6</v>
      </c>
      <c r="C16" s="1">
        <f t="shared" si="4"/>
        <v>0.37499999999999994</v>
      </c>
      <c r="D16" s="1">
        <f t="shared" si="5"/>
        <v>0.7</v>
      </c>
      <c r="E16" s="1">
        <f t="shared" si="6"/>
        <v>0.41176470588235292</v>
      </c>
      <c r="F16" s="1" t="s">
        <v>12</v>
      </c>
      <c r="G16" s="1">
        <f t="shared" si="7"/>
        <v>0.37499999999999994</v>
      </c>
      <c r="H16" s="1" t="s">
        <v>18</v>
      </c>
      <c r="I16" s="1">
        <f>C16*4</f>
        <v>1.4999999999999998</v>
      </c>
    </row>
    <row r="17" spans="2:9" x14ac:dyDescent="0.25">
      <c r="B17" s="1">
        <v>0.8</v>
      </c>
      <c r="C17" s="1">
        <f t="shared" si="4"/>
        <v>0.44444444444444448</v>
      </c>
      <c r="D17" s="1">
        <f t="shared" si="5"/>
        <v>0.9</v>
      </c>
      <c r="E17" s="1">
        <f t="shared" si="6"/>
        <v>0.47368421052631582</v>
      </c>
      <c r="F17" s="1" t="s">
        <v>15</v>
      </c>
      <c r="G17" s="1">
        <f t="shared" si="7"/>
        <v>0.44444444444444448</v>
      </c>
      <c r="H17" s="1" t="s">
        <v>27</v>
      </c>
      <c r="I17" s="1">
        <f>2*C17</f>
        <v>0.88888888888888895</v>
      </c>
    </row>
    <row r="18" spans="2:9" x14ac:dyDescent="0.25">
      <c r="B18" s="1">
        <v>1</v>
      </c>
      <c r="C18" s="1">
        <f t="shared" si="4"/>
        <v>0.5</v>
      </c>
      <c r="D18" s="1">
        <f t="shared" si="5"/>
        <v>1.1000000000000001</v>
      </c>
      <c r="E18" s="1">
        <f t="shared" si="6"/>
        <v>0.52380952380952384</v>
      </c>
      <c r="F18" s="1" t="s">
        <v>20</v>
      </c>
      <c r="G18" s="1">
        <f t="shared" si="7"/>
        <v>0.5</v>
      </c>
      <c r="H18" s="1" t="s">
        <v>30</v>
      </c>
      <c r="I18" s="1">
        <f>C18*4</f>
        <v>2</v>
      </c>
    </row>
    <row r="19" spans="2:9" x14ac:dyDescent="0.25">
      <c r="B19" s="1">
        <v>1.2</v>
      </c>
      <c r="C19" s="1">
        <f t="shared" si="4"/>
        <v>0.54545454545454541</v>
      </c>
      <c r="D19" s="1">
        <f t="shared" si="5"/>
        <v>1.3</v>
      </c>
      <c r="E19" s="1">
        <f t="shared" si="6"/>
        <v>0.56521739130434789</v>
      </c>
      <c r="F19" s="1" t="s">
        <v>21</v>
      </c>
      <c r="G19" s="1">
        <f t="shared" si="7"/>
        <v>0.54545454545454541</v>
      </c>
      <c r="H19" s="1" t="s">
        <v>28</v>
      </c>
      <c r="I19" s="1">
        <f>2*C19</f>
        <v>1.0909090909090908</v>
      </c>
    </row>
    <row r="20" spans="2:9" x14ac:dyDescent="0.25">
      <c r="B20" s="1">
        <v>1.4</v>
      </c>
      <c r="C20" s="1">
        <f t="shared" si="4"/>
        <v>0.58333333333333337</v>
      </c>
      <c r="D20" s="1">
        <f t="shared" si="5"/>
        <v>1.5</v>
      </c>
      <c r="E20" s="1">
        <f t="shared" si="6"/>
        <v>0.6</v>
      </c>
      <c r="F20" s="1" t="s">
        <v>22</v>
      </c>
      <c r="G20" s="1">
        <f t="shared" si="7"/>
        <v>0.58333333333333337</v>
      </c>
      <c r="H20" s="1" t="s">
        <v>31</v>
      </c>
      <c r="I20" s="1">
        <f>C20*4</f>
        <v>2.3333333333333335</v>
      </c>
    </row>
    <row r="21" spans="2:9" x14ac:dyDescent="0.25">
      <c r="B21" s="1">
        <v>1.6</v>
      </c>
      <c r="C21" s="1">
        <f t="shared" si="4"/>
        <v>0.61538461538461542</v>
      </c>
      <c r="D21" s="1">
        <f t="shared" si="5"/>
        <v>1.7000000000000002</v>
      </c>
      <c r="E21" s="1">
        <f t="shared" si="6"/>
        <v>0.62962962962962965</v>
      </c>
      <c r="F21" s="1" t="s">
        <v>23</v>
      </c>
      <c r="G21" s="1">
        <f t="shared" si="7"/>
        <v>0.61538461538461542</v>
      </c>
      <c r="H21" s="1" t="s">
        <v>29</v>
      </c>
      <c r="I21" s="1">
        <f>2*C21</f>
        <v>1.2307692307692308</v>
      </c>
    </row>
    <row r="22" spans="2:9" x14ac:dyDescent="0.25">
      <c r="B22" s="1">
        <v>1.8</v>
      </c>
      <c r="C22" s="1">
        <f t="shared" si="4"/>
        <v>0.6428571428571429</v>
      </c>
      <c r="D22" s="1">
        <f t="shared" si="5"/>
        <v>1.9000000000000001</v>
      </c>
      <c r="E22" s="1">
        <f t="shared" si="6"/>
        <v>0.65517241379310343</v>
      </c>
      <c r="F22" s="1" t="s">
        <v>24</v>
      </c>
      <c r="G22" s="1">
        <f t="shared" si="7"/>
        <v>0.6428571428571429</v>
      </c>
      <c r="H22" s="1" t="s">
        <v>32</v>
      </c>
      <c r="I22" s="1">
        <f>C22*4</f>
        <v>2.5714285714285716</v>
      </c>
    </row>
    <row r="23" spans="2:9" x14ac:dyDescent="0.25">
      <c r="B23" s="1">
        <v>2</v>
      </c>
      <c r="C23" s="1">
        <f t="shared" si="4"/>
        <v>0.66666666666666663</v>
      </c>
      <c r="D23" s="1"/>
      <c r="E23" s="1"/>
      <c r="F23" s="1" t="s">
        <v>26</v>
      </c>
      <c r="G23" s="1">
        <f>C23/2</f>
        <v>0.33333333333333331</v>
      </c>
      <c r="H23" s="1" t="s">
        <v>25</v>
      </c>
      <c r="I23" s="1">
        <f>C23</f>
        <v>0.66666666666666663</v>
      </c>
    </row>
    <row r="24" spans="2:9" x14ac:dyDescent="0.25">
      <c r="D24" s="1" t="s">
        <v>5</v>
      </c>
      <c r="E24" s="1">
        <f>SUM(E13:E23)</f>
        <v>4.5142895299569288</v>
      </c>
      <c r="F24" s="1" t="s">
        <v>5</v>
      </c>
      <c r="G24" s="1">
        <f>SUM(G13:G23)</f>
        <v>4.4921883671883673</v>
      </c>
      <c r="H24" s="1" t="s">
        <v>5</v>
      </c>
      <c r="I24" s="1">
        <f>SUM(I13:I23)</f>
        <v>13.520091020091019</v>
      </c>
    </row>
    <row r="25" spans="2:9" x14ac:dyDescent="0.25">
      <c r="D25" s="1" t="s">
        <v>6</v>
      </c>
      <c r="E25" s="1">
        <f>E24*0.2</f>
        <v>0.90285790599138582</v>
      </c>
      <c r="F25" s="1" t="s">
        <v>6</v>
      </c>
      <c r="G25" s="1">
        <f>G24*0.2</f>
        <v>0.89843767343767356</v>
      </c>
      <c r="H25" s="1" t="s">
        <v>19</v>
      </c>
      <c r="I25" s="1">
        <f>I24*0.2/3</f>
        <v>0.90133940133940138</v>
      </c>
    </row>
  </sheetData>
  <mergeCells count="6">
    <mergeCell ref="D1:E1"/>
    <mergeCell ref="F1:G1"/>
    <mergeCell ref="H1:I1"/>
    <mergeCell ref="D11:E11"/>
    <mergeCell ref="F11:G11"/>
    <mergeCell ref="H11:I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stmz</dc:creator>
  <cp:lastModifiedBy>stmz</cp:lastModifiedBy>
  <dcterms:created xsi:type="dcterms:W3CDTF">2015-06-05T18:19:34Z</dcterms:created>
  <dcterms:modified xsi:type="dcterms:W3CDTF">2024-04-10T13:21:08Z</dcterms:modified>
</cp:coreProperties>
</file>